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P:\Contabilidades MMA\FIDEXPO\AUDITORIA SUPERIOR\2024\4o. Trim 2024\"/>
    </mc:Choice>
  </mc:AlternateContent>
  <xr:revisionPtr revIDLastSave="0" documentId="13_ncr:1_{CF64557C-4C37-4108-AED0-4E3B251CD58A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20" yWindow="-120" windowWidth="29040" windowHeight="17520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1" l="1"/>
  <c r="E31" i="1" l="1"/>
  <c r="H80" i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8" i="1"/>
  <c r="H39" i="1"/>
  <c r="H23" i="1"/>
  <c r="H24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23" i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F37" i="1" l="1"/>
  <c r="G37" i="1" s="1"/>
  <c r="G31" i="1"/>
  <c r="G30" i="1" s="1"/>
  <c r="D78" i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C30" i="1"/>
  <c r="D21" i="1"/>
  <c r="E21" i="1"/>
  <c r="F21" i="1"/>
  <c r="G21" i="1"/>
  <c r="H21" i="1"/>
  <c r="C21" i="1"/>
  <c r="D11" i="1"/>
  <c r="E11" i="1"/>
  <c r="F11" i="1"/>
  <c r="G11" i="1"/>
  <c r="H11" i="1"/>
  <c r="C11" i="1"/>
  <c r="H37" i="1" l="1"/>
  <c r="E10" i="1"/>
  <c r="E84" i="1" s="1"/>
  <c r="F30" i="1"/>
  <c r="F10" i="1" s="1"/>
  <c r="F84" i="1" s="1"/>
  <c r="H31" i="1"/>
  <c r="H30" i="1" s="1"/>
  <c r="H10" i="1" s="1"/>
  <c r="E47" i="1"/>
  <c r="F47" i="1"/>
  <c r="D47" i="1"/>
  <c r="C10" i="1"/>
  <c r="C84" i="1" s="1"/>
  <c r="D10" i="1"/>
  <c r="D84" i="1" s="1"/>
  <c r="H47" i="1"/>
  <c r="G47" i="1"/>
  <c r="G10" i="1"/>
  <c r="H84" i="1" l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<sst xmlns="http://schemas.openxmlformats.org/spreadsheetml/2006/main" count="81" uniqueCount="49">
  <si>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</si>
  <si>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</si>
  <si>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</si>
  <si>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</si>
  <si>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</si>
  <si>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</si>
  <si>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</si>
  <si>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</si>
  <si>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</si>
  <si>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</si>
  <si>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</si>
  <si>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</si>
  <si>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</si>
  <si>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</si>
  <si>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</si>
  <si>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</si>
  <si>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</si>
  <si>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</si>
  <si>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</si>
  <si>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</si>
  <si>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</si>
  <si>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</si>
  <si>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</si>
  <si>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</si>
  <si>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</si>
  <si>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</si>
  <si>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</si>
  <si>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</si>
  <si>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</si>
  <si>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</si>
  <si>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</si>
  <si>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</si>
  <si>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</si>
  <si>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</si>
  <si>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</si>
  <si>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</si>
  <si>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</si>
  <si>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</si>
  <si>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</si>
  <si>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</si>
  <si>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</si>
  <si>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</si>
  <si>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</si>
  <si>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</si>
  <si>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</si>
  <si>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</si>
  <si>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</si>
  <si>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FIDEICOMISO EXPOCHIHUAHUA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</si>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</sst>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zoomScale="90" zoomScaleNormal="90" workbookViewId="0">
      <selection activeCell="C32" sqref="C32"/>
    </sheetView>
  </sheetViews>
  <sheetFormatPr baseColWidth="10" defaultColWidth="11.5703125" defaultRowHeight="15" x14ac:dyDescent="0.25"/>
  <cols>
    <col min="1" max="1" width="3.570312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570312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33936977.659999996</v>
      </c>
      <c r="D10" s="4">
        <f t="shared" ref="D10:H10" si="0">SUM(D11,D21,D30,D41)</f>
        <v>0</v>
      </c>
      <c r="E10" s="4">
        <f t="shared" si="0"/>
        <v>33936977.659999996</v>
      </c>
      <c r="F10" s="4">
        <f t="shared" si="0"/>
        <v>29536658.489999998</v>
      </c>
      <c r="G10" s="4">
        <f t="shared" si="0"/>
        <v>29536658.489999998</v>
      </c>
      <c r="H10" s="4">
        <f t="shared" si="0"/>
        <v>4400319.1700000018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0</v>
      </c>
      <c r="D21" s="4">
        <f t="shared" ref="D21:H21" si="4">SUM(D22:D28)</f>
        <v>0</v>
      </c>
      <c r="E21" s="4">
        <f t="shared" si="4"/>
        <v>0</v>
      </c>
      <c r="F21" s="4">
        <f t="shared" si="4"/>
        <v>0</v>
      </c>
      <c r="G21" s="4">
        <f t="shared" si="4"/>
        <v>0</v>
      </c>
      <c r="H21" s="4">
        <f t="shared" si="4"/>
        <v>0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33936977.659999996</v>
      </c>
      <c r="D30" s="4">
        <f t="shared" ref="D30:H30" si="7">SUM(D31:D39)</f>
        <v>0</v>
      </c>
      <c r="E30" s="4">
        <f t="shared" si="7"/>
        <v>33936977.659999996</v>
      </c>
      <c r="F30" s="4">
        <f t="shared" si="7"/>
        <v>29536658.489999998</v>
      </c>
      <c r="G30" s="4">
        <f t="shared" si="7"/>
        <v>29536658.489999998</v>
      </c>
      <c r="H30" s="4">
        <f t="shared" si="7"/>
        <v>4400319.1700000018</v>
      </c>
    </row>
    <row r="31" spans="2:8" ht="24" x14ac:dyDescent="0.25">
      <c r="B31" s="11" t="s">
        <v>31</v>
      </c>
      <c r="C31" s="15">
        <f>21485872.07+446196</f>
        <v>21932068.07</v>
      </c>
      <c r="D31" s="15">
        <v>0</v>
      </c>
      <c r="E31" s="17">
        <f t="shared" ref="E31:E39" si="8">SUM(C31:D31)</f>
        <v>21932068.07</v>
      </c>
      <c r="F31" s="15">
        <v>17531748.899999999</v>
      </c>
      <c r="G31" s="15">
        <f>+F31</f>
        <v>17531748.899999999</v>
      </c>
      <c r="H31" s="17">
        <f t="shared" ref="H31:H39" si="9">SUM(E31-F31)</f>
        <v>4400319.1700000018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12004909.59</v>
      </c>
      <c r="D37" s="15">
        <v>0</v>
      </c>
      <c r="E37" s="17">
        <f t="shared" si="8"/>
        <v>12004909.59</v>
      </c>
      <c r="F37" s="15">
        <f>+E37</f>
        <v>12004909.59</v>
      </c>
      <c r="G37" s="15">
        <f>+F37</f>
        <v>12004909.59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33936977.659999996</v>
      </c>
      <c r="D84" s="5">
        <f t="shared" ref="D84:H84" si="26">SUM(D10,D47)</f>
        <v>0</v>
      </c>
      <c r="E84" s="5">
        <f>SUM(E10,E47)</f>
        <v>33936977.659999996</v>
      </c>
      <c r="F84" s="5">
        <f t="shared" si="26"/>
        <v>29536658.489999998</v>
      </c>
      <c r="G84" s="5">
        <f t="shared" si="26"/>
        <v>29536658.489999998</v>
      </c>
      <c r="H84" s="5">
        <f t="shared" si="26"/>
        <v>4400319.1700000018</v>
      </c>
    </row>
    <row r="86" spans="2:8" s="18" customFormat="1" x14ac:dyDescent="0.25"/>
    <row r="87" spans="2:8" s="18" customFormat="1" x14ac:dyDescent="0.25"/>
    <row r="88" spans="2:8" s="18" customFormat="1" x14ac:dyDescent="0.25"/>
    <row r="89" spans="2:8" s="18" customFormat="1" x14ac:dyDescent="0.25"/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Molina Montañez</cp:lastModifiedBy>
  <dcterms:created xsi:type="dcterms:W3CDTF">2020-01-08T22:29:57Z</dcterms:created>
  <dcterms:modified xsi:type="dcterms:W3CDTF">2025-01-28T19:07:46Z</dcterms:modified>
</cp:coreProperties>
</file>